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ijzh6TbbW7FOZp8OTbNTbKvmmG583TJ76UzHhu9gADQ="/>
    </ext>
  </extLst>
</workbook>
</file>

<file path=xl/sharedStrings.xml><?xml version="1.0" encoding="utf-8"?>
<sst xmlns="http://schemas.openxmlformats.org/spreadsheetml/2006/main" count="121" uniqueCount="26">
  <si>
    <t>Consolidated figures in Rs Crore</t>
  </si>
  <si>
    <t>C D S L</t>
  </si>
  <si>
    <t>Net Sales</t>
  </si>
  <si>
    <t>Other Income</t>
  </si>
  <si>
    <t>PBIDT</t>
  </si>
  <si>
    <t>PBIDTM (%)</t>
  </si>
  <si>
    <t>PAT</t>
  </si>
  <si>
    <t>Adj. Profit</t>
  </si>
  <si>
    <t>Q2FY25</t>
  </si>
  <si>
    <t>Q1FY26</t>
  </si>
  <si>
    <t>Q2FY26</t>
  </si>
  <si>
    <t>YoY</t>
  </si>
  <si>
    <t>QoQ</t>
  </si>
  <si>
    <t>BSE</t>
  </si>
  <si>
    <t>HDFC AMC</t>
  </si>
  <si>
    <t>MCX</t>
  </si>
  <si>
    <t>Angel One</t>
  </si>
  <si>
    <t>N S D L</t>
  </si>
  <si>
    <t>Groww</t>
  </si>
  <si>
    <t>Soure: Capitaline</t>
  </si>
  <si>
    <t>Screener</t>
  </si>
  <si>
    <t>Capitaline Code</t>
  </si>
  <si>
    <t>Company Name</t>
  </si>
  <si>
    <t>Year End</t>
  </si>
  <si>
    <t>Multi Comm. Exc.</t>
  </si>
  <si>
    <t>Billionbrains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</si>
</sst>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\ &quot;bps&quot;"/>
  </numFmts>
  <fonts count="5">
    <font>
      <sz val="10.0"/>
      <color theme="1"/>
      <name val="Verdana"/>
      <scheme val="minor"/>
    </font>
    <font>
      <b/>
      <sz val="10.0"/>
      <color theme="1"/>
      <name val="Verdana"/>
    </font>
    <font>
      <color theme="1"/>
      <name val="Verdana"/>
      <scheme val="minor"/>
    </font>
    <font>
      <sz val="10.0"/>
      <color theme="1"/>
      <name val="Verdana"/>
    </font>
    <font>
      <b/>
      <i/>
      <sz val="10.0"/>
      <color theme="1"/>
      <name val="Verdana"/>
    </font>
  </fonts>
  <fills count="9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6D9EEB"/>
        <bgColor rgb="FF6D9EEB"/>
      </patternFill>
    </fill>
    <fill>
      <patternFill patternType="solid">
        <fgColor rgb="FFEA9999"/>
        <bgColor rgb="FFEA9999"/>
      </patternFill>
    </fill>
    <fill>
      <patternFill patternType="solid">
        <fgColor rgb="FFF1C232"/>
        <bgColor rgb="FFF1C232"/>
      </patternFill>
    </fill>
    <fill>
      <patternFill patternType="solid">
        <fgColor rgb="FFC27BA0"/>
        <bgColor rgb="FFC27BA0"/>
      </patternFill>
    </fill>
    <fill>
      <patternFill patternType="solid">
        <fgColor rgb="FFB4A7D6"/>
        <bgColor rgb="FFB4A7D6"/>
      </patternFill>
    </fill>
    <fill>
      <patternFill patternType="solid">
        <fgColor rgb="FFFCE5CD"/>
        <bgColor rgb="FFFCE5C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1" fillId="0" fontId="3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164" xfId="0" applyAlignment="1" applyFont="1" applyNumberFormat="1">
      <alignment horizontal="center" vertical="center"/>
    </xf>
    <xf borderId="1" fillId="3" fontId="1" numFmtId="0" xfId="0" applyAlignment="1" applyBorder="1" applyFill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1" fillId="4" fontId="1" numFmtId="0" xfId="0" applyAlignment="1" applyBorder="1" applyFill="1" applyFont="1">
      <alignment horizontal="center" vertical="center"/>
    </xf>
    <xf borderId="0" fillId="0" fontId="4" numFmtId="165" xfId="0" applyAlignment="1" applyFont="1" applyNumberFormat="1">
      <alignment horizontal="center" vertical="center"/>
    </xf>
    <xf borderId="1" fillId="5" fontId="1" numFmtId="0" xfId="0" applyAlignment="1" applyBorder="1" applyFill="1" applyFont="1">
      <alignment horizontal="center" vertical="center"/>
    </xf>
    <xf borderId="1" fillId="6" fontId="1" numFmtId="0" xfId="0" applyAlignment="1" applyBorder="1" applyFill="1" applyFont="1">
      <alignment horizontal="center" vertical="center"/>
    </xf>
    <xf borderId="1" fillId="7" fontId="1" numFmtId="0" xfId="0" applyAlignment="1" applyBorder="1" applyFill="1" applyFont="1">
      <alignment horizontal="center" vertical="center"/>
    </xf>
    <xf borderId="1" fillId="8" fontId="1" numFmtId="0" xfId="0" applyAlignment="1" applyBorder="1" applyFill="1" applyFont="1">
      <alignment horizontal="center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3" width="8.56"/>
    <col customWidth="1" min="4" max="4" width="10.67"/>
    <col customWidth="1" min="5" max="5" width="9.67"/>
    <col customWidth="1" min="6" max="6" width="13.78"/>
    <col customWidth="1" min="7" max="7" width="6.44"/>
    <col customWidth="1" min="8" max="8" width="12.33"/>
    <col customWidth="1" min="9" max="9" width="6.44"/>
    <col customWidth="1" min="10" max="10" width="10.11"/>
    <col customWidth="1" min="11" max="26" width="8.56"/>
  </cols>
  <sheetData>
    <row r="1" ht="12.75" customHeight="1"/>
    <row r="2" ht="12.75" customHeight="1">
      <c r="D2" s="1" t="s">
        <v>0</v>
      </c>
    </row>
    <row r="3" ht="12.75" customHeight="1"/>
    <row r="4" ht="12.75" customHeight="1"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ht="12.75" customHeight="1">
      <c r="D5" s="3" t="s">
        <v>8</v>
      </c>
      <c r="E5" s="4">
        <v>322.26</v>
      </c>
      <c r="F5" s="4">
        <v>36.84</v>
      </c>
      <c r="G5" s="4">
        <v>236.64</v>
      </c>
      <c r="H5" s="4">
        <f t="shared" ref="H5:H7" si="1">+G5*100/E5</f>
        <v>73.4313908</v>
      </c>
      <c r="I5" s="4">
        <v>162.03</v>
      </c>
      <c r="J5" s="4">
        <v>162.03</v>
      </c>
    </row>
    <row r="6" ht="12.75" customHeight="1">
      <c r="D6" s="3" t="s">
        <v>9</v>
      </c>
      <c r="E6" s="4">
        <v>258.81</v>
      </c>
      <c r="F6" s="4">
        <v>36.35</v>
      </c>
      <c r="G6" s="4">
        <v>166.43</v>
      </c>
      <c r="H6" s="4">
        <f t="shared" si="1"/>
        <v>64.30586144</v>
      </c>
      <c r="I6" s="4">
        <v>102.37</v>
      </c>
      <c r="J6" s="4">
        <v>102.37</v>
      </c>
    </row>
    <row r="7" ht="12.75" customHeight="1">
      <c r="D7" s="3" t="s">
        <v>10</v>
      </c>
      <c r="E7" s="4">
        <v>318.89</v>
      </c>
      <c r="F7" s="4">
        <v>22.48</v>
      </c>
      <c r="G7" s="4">
        <v>198.79</v>
      </c>
      <c r="H7" s="4">
        <f t="shared" si="1"/>
        <v>62.33811032</v>
      </c>
      <c r="I7" s="4">
        <v>140.22</v>
      </c>
      <c r="J7" s="4">
        <v>140.22</v>
      </c>
    </row>
    <row r="8" ht="12.75" customHeight="1">
      <c r="D8" s="5"/>
      <c r="E8" s="6"/>
      <c r="F8" s="6"/>
      <c r="G8" s="6"/>
      <c r="H8" s="6"/>
      <c r="I8" s="6"/>
      <c r="J8" s="6"/>
    </row>
    <row r="9" ht="12.75" customHeight="1">
      <c r="D9" s="7" t="s">
        <v>11</v>
      </c>
      <c r="E9" s="8">
        <f t="shared" ref="E9:G9" si="2">E7/E5*100-100</f>
        <v>-1.045739465</v>
      </c>
      <c r="F9" s="8">
        <f t="shared" si="2"/>
        <v>-38.97937025</v>
      </c>
      <c r="G9" s="8">
        <f t="shared" si="2"/>
        <v>-15.99475997</v>
      </c>
      <c r="H9" s="8">
        <f>(H7-H5)*100</f>
        <v>-1109.328048</v>
      </c>
      <c r="I9" s="8">
        <f t="shared" ref="I9:J9" si="3">I7/I5*100-100</f>
        <v>-13.46047028</v>
      </c>
      <c r="J9" s="8">
        <f t="shared" si="3"/>
        <v>-13.46047028</v>
      </c>
    </row>
    <row r="10" ht="12.75" customHeight="1">
      <c r="D10" s="7" t="s">
        <v>12</v>
      </c>
      <c r="E10" s="8">
        <f t="shared" ref="E10:G10" si="4">E7/E6*100-100</f>
        <v>23.21394073</v>
      </c>
      <c r="F10" s="8">
        <f t="shared" si="4"/>
        <v>-38.1568088</v>
      </c>
      <c r="G10" s="8">
        <f t="shared" si="4"/>
        <v>19.44360993</v>
      </c>
      <c r="H10" s="8">
        <f>(H7-H6)*100</f>
        <v>-196.7751123</v>
      </c>
      <c r="I10" s="8">
        <f t="shared" ref="I10:J10" si="5">I7/I6*100-100</f>
        <v>36.97372277</v>
      </c>
      <c r="J10" s="8">
        <f t="shared" si="5"/>
        <v>36.97372277</v>
      </c>
    </row>
    <row r="11" ht="12.75" customHeight="1">
      <c r="D11" s="6"/>
      <c r="E11" s="6"/>
      <c r="F11" s="6"/>
      <c r="G11" s="6"/>
      <c r="H11" s="6"/>
      <c r="I11" s="6"/>
      <c r="J11" s="6"/>
    </row>
    <row r="12" ht="12.75" customHeight="1">
      <c r="D12" s="9" t="s">
        <v>13</v>
      </c>
      <c r="E12" s="9" t="s">
        <v>2</v>
      </c>
      <c r="F12" s="9" t="s">
        <v>3</v>
      </c>
      <c r="G12" s="9" t="s">
        <v>4</v>
      </c>
      <c r="H12" s="9" t="s">
        <v>5</v>
      </c>
      <c r="I12" s="9" t="s">
        <v>6</v>
      </c>
      <c r="J12" s="9" t="s">
        <v>7</v>
      </c>
    </row>
    <row r="13" ht="12.75" customHeight="1">
      <c r="D13" s="3" t="s">
        <v>8</v>
      </c>
      <c r="E13" s="4">
        <v>813.3</v>
      </c>
      <c r="F13" s="4">
        <v>30.05</v>
      </c>
      <c r="G13" s="4">
        <v>485.84</v>
      </c>
      <c r="H13" s="4">
        <f t="shared" ref="H13:H15" si="6">+G13*100/E13</f>
        <v>59.73687446</v>
      </c>
      <c r="I13" s="4">
        <v>346.75</v>
      </c>
      <c r="J13" s="4">
        <v>346.75</v>
      </c>
    </row>
    <row r="14" ht="12.75" customHeight="1">
      <c r="D14" s="3" t="s">
        <v>9</v>
      </c>
      <c r="E14" s="4">
        <v>957.95</v>
      </c>
      <c r="F14" s="4">
        <v>114.74</v>
      </c>
      <c r="G14" s="4">
        <v>740.23</v>
      </c>
      <c r="H14" s="4">
        <f t="shared" si="6"/>
        <v>77.27230022</v>
      </c>
      <c r="I14" s="4">
        <v>539.41</v>
      </c>
      <c r="J14" s="4">
        <v>527.46</v>
      </c>
    </row>
    <row r="15" ht="12.75" customHeight="1">
      <c r="D15" s="3" t="s">
        <v>10</v>
      </c>
      <c r="E15" s="4">
        <v>1068.39</v>
      </c>
      <c r="F15" s="4">
        <v>91.16</v>
      </c>
      <c r="G15" s="4">
        <v>771.42</v>
      </c>
      <c r="H15" s="4">
        <f t="shared" si="6"/>
        <v>72.20397046</v>
      </c>
      <c r="I15" s="4">
        <v>558.43</v>
      </c>
      <c r="J15" s="4">
        <v>558.43</v>
      </c>
    </row>
    <row r="16" ht="12.75" customHeight="1">
      <c r="D16" s="6"/>
      <c r="E16" s="10"/>
      <c r="F16" s="10"/>
      <c r="G16" s="10"/>
      <c r="H16" s="10"/>
      <c r="I16" s="10"/>
      <c r="J16" s="10"/>
    </row>
    <row r="17" ht="12.75" customHeight="1">
      <c r="D17" s="7" t="s">
        <v>11</v>
      </c>
      <c r="E17" s="8">
        <f t="shared" ref="E17:G17" si="7">E15/E13*100-100</f>
        <v>31.36481003</v>
      </c>
      <c r="F17" s="8">
        <f t="shared" si="7"/>
        <v>203.3610649</v>
      </c>
      <c r="G17" s="8">
        <f t="shared" si="7"/>
        <v>58.78066853</v>
      </c>
      <c r="H17" s="8">
        <f>(H15-H13)*100</f>
        <v>1246.7096</v>
      </c>
      <c r="I17" s="8">
        <f t="shared" ref="I17:J17" si="8">I15/I13*100-100</f>
        <v>61.04686373</v>
      </c>
      <c r="J17" s="8">
        <f t="shared" si="8"/>
        <v>61.04686373</v>
      </c>
    </row>
    <row r="18" ht="12.75" customHeight="1">
      <c r="D18" s="7" t="s">
        <v>12</v>
      </c>
      <c r="E18" s="8">
        <f t="shared" ref="E18:G18" si="9">E15/E14*100-100</f>
        <v>11.52878543</v>
      </c>
      <c r="F18" s="8">
        <f t="shared" si="9"/>
        <v>-20.55081053</v>
      </c>
      <c r="G18" s="8">
        <f t="shared" si="9"/>
        <v>4.213555246</v>
      </c>
      <c r="H18" s="8">
        <f>(H15-H14)*100</f>
        <v>-506.8329764</v>
      </c>
      <c r="I18" s="8">
        <f t="shared" ref="I18:J18" si="10">I15/I14*100-100</f>
        <v>3.526074785</v>
      </c>
      <c r="J18" s="8">
        <f t="shared" si="10"/>
        <v>5.871535282</v>
      </c>
    </row>
    <row r="19" ht="12.75" customHeight="1">
      <c r="D19" s="6"/>
      <c r="E19" s="6"/>
      <c r="F19" s="6"/>
      <c r="G19" s="6"/>
      <c r="H19" s="6"/>
      <c r="I19" s="6"/>
      <c r="J19" s="6"/>
    </row>
    <row r="20" ht="12.75" customHeight="1">
      <c r="D20" s="11" t="s">
        <v>14</v>
      </c>
      <c r="E20" s="11" t="s">
        <v>2</v>
      </c>
      <c r="F20" s="11" t="s">
        <v>3</v>
      </c>
      <c r="G20" s="11" t="s">
        <v>4</v>
      </c>
      <c r="H20" s="11" t="s">
        <v>5</v>
      </c>
      <c r="I20" s="11" t="s">
        <v>6</v>
      </c>
      <c r="J20" s="11" t="s">
        <v>7</v>
      </c>
    </row>
    <row r="21" ht="12.75" customHeight="1">
      <c r="D21" s="3" t="s">
        <v>8</v>
      </c>
      <c r="E21" s="4">
        <v>887.21</v>
      </c>
      <c r="F21" s="4">
        <v>170.98</v>
      </c>
      <c r="G21" s="4">
        <v>874.42</v>
      </c>
      <c r="H21" s="4">
        <f t="shared" ref="H21:H23" si="11">+G21*100/E21</f>
        <v>98.55840218</v>
      </c>
      <c r="I21" s="4">
        <v>576.61</v>
      </c>
      <c r="J21" s="4">
        <v>576.61</v>
      </c>
    </row>
    <row r="22" ht="12.75" customHeight="1">
      <c r="D22" s="3" t="s">
        <v>9</v>
      </c>
      <c r="E22" s="4">
        <v>968.15</v>
      </c>
      <c r="F22" s="4">
        <v>233.01</v>
      </c>
      <c r="G22" s="4">
        <v>1006.02</v>
      </c>
      <c r="H22" s="4">
        <f t="shared" si="11"/>
        <v>103.9115839</v>
      </c>
      <c r="I22" s="4">
        <v>747.55</v>
      </c>
      <c r="J22" s="4">
        <v>747.55</v>
      </c>
    </row>
    <row r="23" ht="12.75" customHeight="1">
      <c r="D23" s="3" t="s">
        <v>10</v>
      </c>
      <c r="E23" s="4">
        <v>1027.4</v>
      </c>
      <c r="F23" s="4">
        <v>96.19</v>
      </c>
      <c r="G23" s="4">
        <v>896.96</v>
      </c>
      <c r="H23" s="4">
        <f t="shared" si="11"/>
        <v>87.30387386</v>
      </c>
      <c r="I23" s="4">
        <v>718.43</v>
      </c>
      <c r="J23" s="4">
        <v>718.43</v>
      </c>
    </row>
    <row r="24" ht="12.75" customHeight="1">
      <c r="D24" s="6"/>
      <c r="E24" s="10"/>
      <c r="F24" s="10"/>
      <c r="G24" s="10"/>
      <c r="H24" s="10"/>
      <c r="I24" s="10"/>
      <c r="J24" s="10"/>
    </row>
    <row r="25" ht="12.75" customHeight="1">
      <c r="D25" s="7" t="s">
        <v>11</v>
      </c>
      <c r="E25" s="8">
        <f t="shared" ref="E25:G25" si="12">E23/E21*100-100</f>
        <v>15.80121955</v>
      </c>
      <c r="F25" s="8">
        <f t="shared" si="12"/>
        <v>-43.74195812</v>
      </c>
      <c r="G25" s="8">
        <f t="shared" si="12"/>
        <v>2.577708653</v>
      </c>
      <c r="H25" s="12">
        <f>(H23-H21)*100</f>
        <v>-1125.452833</v>
      </c>
      <c r="I25" s="8">
        <f t="shared" ref="I25:J25" si="13">I23/I21*100-100</f>
        <v>24.59548048</v>
      </c>
      <c r="J25" s="8">
        <f t="shared" si="13"/>
        <v>24.59548048</v>
      </c>
    </row>
    <row r="26" ht="12.75" customHeight="1">
      <c r="D26" s="7" t="s">
        <v>12</v>
      </c>
      <c r="E26" s="8">
        <f t="shared" ref="E26:G26" si="14">E23/E22*100-100</f>
        <v>6.119919434</v>
      </c>
      <c r="F26" s="8">
        <f t="shared" si="14"/>
        <v>-58.71850994</v>
      </c>
      <c r="G26" s="8">
        <f t="shared" si="14"/>
        <v>-10.84073875</v>
      </c>
      <c r="H26" s="12">
        <f>(H23-H22)*100</f>
        <v>-1660.771009</v>
      </c>
      <c r="I26" s="8">
        <f t="shared" ref="I26:J26" si="15">I23/I22*100-100</f>
        <v>-3.895391613</v>
      </c>
      <c r="J26" s="8">
        <f t="shared" si="15"/>
        <v>-3.895391613</v>
      </c>
    </row>
    <row r="27" ht="12.75" customHeight="1">
      <c r="D27" s="6"/>
      <c r="E27" s="6"/>
      <c r="F27" s="6"/>
      <c r="G27" s="6"/>
      <c r="H27" s="6"/>
      <c r="I27" s="6"/>
      <c r="J27" s="6"/>
    </row>
    <row r="28" ht="12.75" customHeight="1">
      <c r="D28" s="13" t="s">
        <v>15</v>
      </c>
      <c r="E28" s="13" t="s">
        <v>2</v>
      </c>
      <c r="F28" s="13" t="s">
        <v>3</v>
      </c>
      <c r="G28" s="13" t="s">
        <v>4</v>
      </c>
      <c r="H28" s="13" t="s">
        <v>5</v>
      </c>
      <c r="I28" s="13" t="s">
        <v>6</v>
      </c>
      <c r="J28" s="13" t="s">
        <v>7</v>
      </c>
    </row>
    <row r="29" ht="12.75" customHeight="1">
      <c r="D29" s="3" t="s">
        <v>8</v>
      </c>
      <c r="E29" s="4">
        <v>285.58</v>
      </c>
      <c r="F29" s="4">
        <v>25.68</v>
      </c>
      <c r="G29" s="4">
        <v>205.12</v>
      </c>
      <c r="H29" s="4">
        <f t="shared" ref="H29:H31" si="16">+G29*100/E29</f>
        <v>71.82575811</v>
      </c>
      <c r="I29" s="4">
        <v>153.62</v>
      </c>
      <c r="J29" s="4">
        <v>153.62</v>
      </c>
    </row>
    <row r="30" ht="12.75" customHeight="1">
      <c r="D30" s="3" t="s">
        <v>9</v>
      </c>
      <c r="E30" s="4">
        <v>373.21</v>
      </c>
      <c r="F30" s="4">
        <v>32.61</v>
      </c>
      <c r="G30" s="4">
        <v>273.77</v>
      </c>
      <c r="H30" s="4">
        <f t="shared" si="16"/>
        <v>73.35548351</v>
      </c>
      <c r="I30" s="4">
        <v>203.19</v>
      </c>
      <c r="J30" s="4">
        <v>203.19</v>
      </c>
    </row>
    <row r="31" ht="13.5" customHeight="1">
      <c r="D31" s="3" t="s">
        <v>10</v>
      </c>
      <c r="E31" s="4">
        <v>374.23</v>
      </c>
      <c r="F31" s="4">
        <v>26.56</v>
      </c>
      <c r="G31" s="4">
        <v>268.69</v>
      </c>
      <c r="H31" s="4">
        <f t="shared" si="16"/>
        <v>71.79809208</v>
      </c>
      <c r="I31" s="4">
        <v>197.47</v>
      </c>
      <c r="J31" s="4">
        <v>197.47</v>
      </c>
    </row>
    <row r="32" ht="13.5" customHeight="1">
      <c r="D32" s="6"/>
      <c r="E32" s="10"/>
      <c r="F32" s="10"/>
      <c r="G32" s="10"/>
      <c r="H32" s="10"/>
      <c r="I32" s="10"/>
      <c r="J32" s="10"/>
    </row>
    <row r="33" ht="13.5" customHeight="1">
      <c r="D33" s="7" t="s">
        <v>11</v>
      </c>
      <c r="E33" s="8">
        <f t="shared" ref="E33:G33" si="17">E31/E29*100-100</f>
        <v>31.04208978</v>
      </c>
      <c r="F33" s="8">
        <f t="shared" si="17"/>
        <v>3.426791277</v>
      </c>
      <c r="G33" s="8">
        <f t="shared" si="17"/>
        <v>30.99161466</v>
      </c>
      <c r="H33" s="12">
        <f>(H31-H29)*100</f>
        <v>-2.76660239</v>
      </c>
      <c r="I33" s="8">
        <f t="shared" ref="I33:J33" si="18">I31/I29*100-100</f>
        <v>28.54446036</v>
      </c>
      <c r="J33" s="8">
        <f t="shared" si="18"/>
        <v>28.54446036</v>
      </c>
    </row>
    <row r="34" ht="13.5" customHeight="1">
      <c r="D34" s="7" t="s">
        <v>12</v>
      </c>
      <c r="E34" s="8">
        <f t="shared" ref="E34:G34" si="19">E31/E30*100-100</f>
        <v>0.2733045738</v>
      </c>
      <c r="F34" s="8">
        <f t="shared" si="19"/>
        <v>-18.55259123</v>
      </c>
      <c r="G34" s="8">
        <f t="shared" si="19"/>
        <v>-1.855572196</v>
      </c>
      <c r="H34" s="12">
        <f>(H31-H30)*100</f>
        <v>-155.7391426</v>
      </c>
      <c r="I34" s="8">
        <f t="shared" ref="I34:J34" si="20">I31/I30*100-100</f>
        <v>-2.815099168</v>
      </c>
      <c r="J34" s="8">
        <f t="shared" si="20"/>
        <v>-2.815099168</v>
      </c>
    </row>
    <row r="35" ht="13.5" customHeight="1">
      <c r="D35" s="6"/>
      <c r="E35" s="6"/>
      <c r="F35" s="6"/>
      <c r="G35" s="6"/>
      <c r="H35" s="6"/>
      <c r="I35" s="6"/>
      <c r="J35" s="6"/>
    </row>
    <row r="36" ht="13.5" customHeight="1">
      <c r="D36" s="14" t="s">
        <v>16</v>
      </c>
      <c r="E36" s="14" t="s">
        <v>2</v>
      </c>
      <c r="F36" s="14" t="s">
        <v>3</v>
      </c>
      <c r="G36" s="14" t="s">
        <v>4</v>
      </c>
      <c r="H36" s="14" t="s">
        <v>5</v>
      </c>
      <c r="I36" s="14" t="s">
        <v>6</v>
      </c>
      <c r="J36" s="14" t="s">
        <v>7</v>
      </c>
    </row>
    <row r="37" ht="12.75" customHeight="1">
      <c r="D37" s="3" t="s">
        <v>8</v>
      </c>
      <c r="E37" s="4">
        <v>1514.71</v>
      </c>
      <c r="F37" s="4">
        <v>1.26</v>
      </c>
      <c r="G37" s="4">
        <v>673.09</v>
      </c>
      <c r="H37" s="4">
        <f t="shared" ref="H37:H39" si="21">+G37*100/E37</f>
        <v>44.43688891</v>
      </c>
      <c r="I37" s="4">
        <v>423.37</v>
      </c>
      <c r="J37" s="4">
        <v>423.37</v>
      </c>
    </row>
    <row r="38" ht="12.75" customHeight="1">
      <c r="D38" s="3" t="s">
        <v>9</v>
      </c>
      <c r="E38" s="4">
        <v>1140.53</v>
      </c>
      <c r="F38" s="4">
        <v>2.56</v>
      </c>
      <c r="G38" s="4">
        <v>277.23</v>
      </c>
      <c r="H38" s="4">
        <f t="shared" si="21"/>
        <v>24.30712037</v>
      </c>
      <c r="I38" s="4">
        <v>114.47</v>
      </c>
      <c r="J38" s="4">
        <v>114.47</v>
      </c>
    </row>
    <row r="39" ht="12.75" customHeight="1">
      <c r="D39" s="3" t="s">
        <v>10</v>
      </c>
      <c r="E39" s="4">
        <v>1201.76</v>
      </c>
      <c r="F39" s="4">
        <v>2.44</v>
      </c>
      <c r="G39" s="4">
        <v>417.84</v>
      </c>
      <c r="H39" s="4">
        <f t="shared" si="21"/>
        <v>34.76900546</v>
      </c>
      <c r="I39" s="4">
        <v>211.73</v>
      </c>
      <c r="J39" s="4">
        <v>211.73</v>
      </c>
    </row>
    <row r="40" ht="12.75" customHeight="1">
      <c r="D40" s="6"/>
      <c r="E40" s="10"/>
      <c r="F40" s="10"/>
      <c r="G40" s="10"/>
      <c r="H40" s="10"/>
      <c r="I40" s="10"/>
      <c r="J40" s="10"/>
    </row>
    <row r="41" ht="12.75" customHeight="1">
      <c r="D41" s="7" t="s">
        <v>11</v>
      </c>
      <c r="E41" s="8">
        <f t="shared" ref="E41:G41" si="22">E39/E37*100-100</f>
        <v>-20.66072053</v>
      </c>
      <c r="F41" s="8">
        <f t="shared" si="22"/>
        <v>93.65079365</v>
      </c>
      <c r="G41" s="8">
        <f t="shared" si="22"/>
        <v>-37.92212037</v>
      </c>
      <c r="H41" s="12">
        <f>(H39-H37)*100</f>
        <v>-966.7883451</v>
      </c>
      <c r="I41" s="8">
        <f t="shared" ref="I41:J41" si="23">I39/I37*100-100</f>
        <v>-49.989371</v>
      </c>
      <c r="J41" s="8">
        <f t="shared" si="23"/>
        <v>-49.989371</v>
      </c>
    </row>
    <row r="42" ht="12.75" customHeight="1">
      <c r="D42" s="7" t="s">
        <v>12</v>
      </c>
      <c r="E42" s="8">
        <f t="shared" ref="E42:G42" si="24">E39/E38*100-100</f>
        <v>5.368556724</v>
      </c>
      <c r="F42" s="8">
        <f t="shared" si="24"/>
        <v>-4.6875</v>
      </c>
      <c r="G42" s="8">
        <f t="shared" si="24"/>
        <v>50.71961909</v>
      </c>
      <c r="H42" s="12">
        <f>(H39-H38)*100</f>
        <v>1046.188508</v>
      </c>
      <c r="I42" s="8">
        <f t="shared" ref="I42:J42" si="25">I39/I38*100-100</f>
        <v>84.96549314</v>
      </c>
      <c r="J42" s="8">
        <f t="shared" si="25"/>
        <v>84.96549314</v>
      </c>
    </row>
    <row r="43" ht="12.75" customHeight="1">
      <c r="D43" s="6"/>
      <c r="E43" s="6"/>
      <c r="F43" s="6"/>
      <c r="G43" s="6"/>
      <c r="H43" s="6"/>
      <c r="I43" s="6"/>
      <c r="J43" s="6"/>
    </row>
    <row r="44" ht="12.75" customHeight="1">
      <c r="D44" s="15" t="s">
        <v>17</v>
      </c>
      <c r="E44" s="15" t="s">
        <v>2</v>
      </c>
      <c r="F44" s="15" t="s">
        <v>3</v>
      </c>
      <c r="G44" s="15" t="s">
        <v>4</v>
      </c>
      <c r="H44" s="15" t="s">
        <v>5</v>
      </c>
      <c r="I44" s="15" t="s">
        <v>6</v>
      </c>
      <c r="J44" s="15" t="s">
        <v>7</v>
      </c>
    </row>
    <row r="45" ht="12.75" customHeight="1">
      <c r="D45" s="3" t="s">
        <v>8</v>
      </c>
      <c r="E45" s="4">
        <v>356.7</v>
      </c>
      <c r="F45" s="4">
        <v>29.12</v>
      </c>
      <c r="G45" s="4">
        <v>142.01</v>
      </c>
      <c r="H45" s="4">
        <f t="shared" ref="H45:H47" si="26">+G45*100/E45</f>
        <v>39.81216709</v>
      </c>
      <c r="I45" s="4">
        <v>96.2</v>
      </c>
      <c r="J45" s="4">
        <v>96.2</v>
      </c>
    </row>
    <row r="46" ht="12.75" customHeight="1">
      <c r="D46" s="3" t="s">
        <v>9</v>
      </c>
      <c r="E46" s="4">
        <v>312.03</v>
      </c>
      <c r="F46" s="4">
        <v>34.77</v>
      </c>
      <c r="G46" s="4">
        <v>129.54</v>
      </c>
      <c r="H46" s="4">
        <f t="shared" si="26"/>
        <v>41.51523892</v>
      </c>
      <c r="I46" s="4">
        <v>89.63</v>
      </c>
      <c r="J46" s="4">
        <v>89.63</v>
      </c>
    </row>
    <row r="47" ht="12.75" customHeight="1">
      <c r="D47" s="3" t="s">
        <v>10</v>
      </c>
      <c r="E47" s="4">
        <v>400.04</v>
      </c>
      <c r="F47" s="4">
        <v>32.18</v>
      </c>
      <c r="G47" s="4">
        <v>158.76</v>
      </c>
      <c r="H47" s="4">
        <f t="shared" si="26"/>
        <v>39.6860314</v>
      </c>
      <c r="I47" s="4">
        <v>110.39</v>
      </c>
      <c r="J47" s="4">
        <v>110.39</v>
      </c>
    </row>
    <row r="48" ht="12.75" customHeight="1">
      <c r="D48" s="6"/>
      <c r="E48" s="10"/>
      <c r="F48" s="10"/>
      <c r="G48" s="10"/>
      <c r="H48" s="10"/>
      <c r="I48" s="10"/>
      <c r="J48" s="10"/>
    </row>
    <row r="49" ht="12.75" customHeight="1">
      <c r="D49" s="7" t="s">
        <v>11</v>
      </c>
      <c r="E49" s="8">
        <f t="shared" ref="E49:G49" si="27">E47/E45*100-100</f>
        <v>12.15026633</v>
      </c>
      <c r="F49" s="8">
        <f t="shared" si="27"/>
        <v>10.50824176</v>
      </c>
      <c r="G49" s="8">
        <f t="shared" si="27"/>
        <v>11.79494402</v>
      </c>
      <c r="H49" s="12">
        <f>(H47-H45)*100</f>
        <v>-12.61356903</v>
      </c>
      <c r="I49" s="8">
        <f t="shared" ref="I49:J49" si="28">I47/I45*100-100</f>
        <v>14.75051975</v>
      </c>
      <c r="J49" s="8">
        <f t="shared" si="28"/>
        <v>14.75051975</v>
      </c>
    </row>
    <row r="50" ht="12.75" customHeight="1">
      <c r="D50" s="7" t="s">
        <v>12</v>
      </c>
      <c r="E50" s="8">
        <f t="shared" ref="E50:G50" si="29">E47/E46*100-100</f>
        <v>28.20562125</v>
      </c>
      <c r="F50" s="8">
        <f t="shared" si="29"/>
        <v>-7.448950244</v>
      </c>
      <c r="G50" s="8">
        <f t="shared" si="29"/>
        <v>22.55673923</v>
      </c>
      <c r="H50" s="12">
        <f>(H47-H46)*100</f>
        <v>-182.9207522</v>
      </c>
      <c r="I50" s="8">
        <f t="shared" ref="I50:J50" si="30">I47/I46*100-100</f>
        <v>23.16188776</v>
      </c>
      <c r="J50" s="8">
        <f t="shared" si="30"/>
        <v>23.16188776</v>
      </c>
    </row>
    <row r="51" ht="12.75" customHeight="1">
      <c r="D51" s="6"/>
      <c r="E51" s="6"/>
      <c r="F51" s="6"/>
      <c r="G51" s="6"/>
      <c r="H51" s="6"/>
      <c r="I51" s="6"/>
      <c r="J51" s="6"/>
    </row>
    <row r="52" ht="12.75" customHeight="1">
      <c r="D52" s="16" t="s">
        <v>18</v>
      </c>
      <c r="E52" s="16" t="s">
        <v>2</v>
      </c>
      <c r="F52" s="16" t="s">
        <v>3</v>
      </c>
      <c r="G52" s="16" t="s">
        <v>4</v>
      </c>
      <c r="H52" s="16" t="s">
        <v>5</v>
      </c>
      <c r="I52" s="16" t="s">
        <v>6</v>
      </c>
      <c r="J52" s="16" t="s">
        <v>7</v>
      </c>
    </row>
    <row r="53" ht="12.75" customHeight="1">
      <c r="D53" s="3" t="s">
        <v>8</v>
      </c>
      <c r="E53" s="4">
        <v>1125.39</v>
      </c>
      <c r="F53" s="4">
        <v>34.66</v>
      </c>
      <c r="G53" s="4">
        <v>584.88</v>
      </c>
      <c r="H53" s="4">
        <f t="shared" ref="H53:H55" si="31">+G53*100/E53</f>
        <v>51.97131661</v>
      </c>
      <c r="I53" s="4">
        <v>420.16</v>
      </c>
      <c r="J53" s="4">
        <v>420.16</v>
      </c>
    </row>
    <row r="54" ht="12.75" customHeight="1">
      <c r="D54" s="3" t="s">
        <v>9</v>
      </c>
      <c r="E54" s="4">
        <v>904.4</v>
      </c>
      <c r="F54" s="4">
        <v>44.07</v>
      </c>
      <c r="G54" s="4">
        <v>526.74</v>
      </c>
      <c r="H54" s="4">
        <f t="shared" si="31"/>
        <v>58.24192835</v>
      </c>
      <c r="I54" s="4">
        <v>378.37</v>
      </c>
      <c r="J54" s="4">
        <v>378.37</v>
      </c>
    </row>
    <row r="55" ht="12.75" customHeight="1">
      <c r="D55" s="3" t="s">
        <v>10</v>
      </c>
      <c r="E55" s="4">
        <v>1018.74</v>
      </c>
      <c r="F55" s="4">
        <v>52.06</v>
      </c>
      <c r="G55" s="4">
        <v>655.51</v>
      </c>
      <c r="H55" s="4">
        <f t="shared" si="31"/>
        <v>64.34517149</v>
      </c>
      <c r="I55" s="4">
        <v>471.34</v>
      </c>
      <c r="J55" s="4">
        <v>471.34</v>
      </c>
    </row>
    <row r="56" ht="12.75" customHeight="1">
      <c r="D56" s="6"/>
      <c r="E56" s="10"/>
      <c r="F56" s="10"/>
      <c r="G56" s="10"/>
      <c r="H56" s="10"/>
      <c r="I56" s="10"/>
      <c r="J56" s="10"/>
    </row>
    <row r="57" ht="12.75" customHeight="1">
      <c r="D57" s="7" t="s">
        <v>11</v>
      </c>
      <c r="E57" s="8">
        <f t="shared" ref="E57:G57" si="32">E55/E53*100-100</f>
        <v>-9.476714739</v>
      </c>
      <c r="F57" s="8">
        <f t="shared" si="32"/>
        <v>50.20196192</v>
      </c>
      <c r="G57" s="8">
        <f t="shared" si="32"/>
        <v>12.0759814</v>
      </c>
      <c r="H57" s="12">
        <f>(H55-H53)*100</f>
        <v>1237.385488</v>
      </c>
      <c r="I57" s="8">
        <f t="shared" ref="I57:J57" si="33">I55/I53*100-100</f>
        <v>12.18107388</v>
      </c>
      <c r="J57" s="8">
        <f t="shared" si="33"/>
        <v>12.18107388</v>
      </c>
    </row>
    <row r="58" ht="12.75" customHeight="1">
      <c r="D58" s="7" t="s">
        <v>12</v>
      </c>
      <c r="E58" s="8">
        <f t="shared" ref="E58:G58" si="34">E55/E54*100-100</f>
        <v>12.642636</v>
      </c>
      <c r="F58" s="8">
        <f t="shared" si="34"/>
        <v>18.13024733</v>
      </c>
      <c r="G58" s="8">
        <f t="shared" si="34"/>
        <v>24.44659604</v>
      </c>
      <c r="H58" s="12">
        <f>(H55-H54)*100</f>
        <v>610.3243136</v>
      </c>
      <c r="I58" s="8">
        <f t="shared" ref="I58:J58" si="35">I55/I54*100-100</f>
        <v>24.57118693</v>
      </c>
      <c r="J58" s="8">
        <f t="shared" si="35"/>
        <v>24.57118693</v>
      </c>
    </row>
    <row r="59" ht="12.75" customHeight="1"/>
    <row r="60" ht="12.75" customHeight="1"/>
    <row r="61" ht="12.75" customHeight="1"/>
    <row r="62" ht="12.75" customHeight="1">
      <c r="E62" s="17" t="s">
        <v>19</v>
      </c>
    </row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6" width="8.56"/>
    <col customWidth="1" min="7" max="7" width="7.89"/>
    <col customWidth="1" min="8" max="8" width="11.89"/>
    <col customWidth="1" min="9" max="9" width="6.89"/>
    <col customWidth="1" min="10" max="10" width="9.11"/>
    <col customWidth="1" min="11" max="26" width="8.56"/>
  </cols>
  <sheetData>
    <row r="1" ht="12.75" customHeight="1">
      <c r="A1" s="17" t="s">
        <v>20</v>
      </c>
    </row>
    <row r="2" ht="12.75" customHeight="1"/>
    <row r="3" ht="12.75" customHeight="1">
      <c r="B3" s="17" t="s">
        <v>21</v>
      </c>
      <c r="C3" s="17" t="s">
        <v>22</v>
      </c>
      <c r="D3" s="17" t="s">
        <v>23</v>
      </c>
      <c r="E3" s="17" t="s">
        <v>2</v>
      </c>
      <c r="F3" s="17" t="s">
        <v>3</v>
      </c>
      <c r="G3" s="17" t="s">
        <v>4</v>
      </c>
      <c r="H3" s="17" t="s">
        <v>5</v>
      </c>
      <c r="I3" s="17" t="s">
        <v>6</v>
      </c>
      <c r="J3" s="17" t="s">
        <v>7</v>
      </c>
    </row>
    <row r="4" ht="12.75" customHeight="1">
      <c r="D4" s="17" t="s">
        <v>1</v>
      </c>
    </row>
    <row r="5" ht="12.75" customHeight="1">
      <c r="A5" s="17">
        <v>1.0</v>
      </c>
      <c r="B5" s="17">
        <v>20139.0</v>
      </c>
      <c r="D5" s="17">
        <v>202409.0</v>
      </c>
      <c r="E5" s="17">
        <v>322.26</v>
      </c>
      <c r="F5" s="17">
        <v>36.84</v>
      </c>
      <c r="G5" s="17">
        <v>236.64</v>
      </c>
      <c r="H5" s="17">
        <f t="shared" ref="H5:H7" si="1">+G5*100/E5</f>
        <v>73.4313908</v>
      </c>
      <c r="I5" s="17">
        <v>162.03</v>
      </c>
      <c r="J5" s="17">
        <v>162.03</v>
      </c>
    </row>
    <row r="6" ht="12.75" customHeight="1">
      <c r="A6" s="17">
        <v>2.0</v>
      </c>
      <c r="B6" s="17">
        <v>20139.0</v>
      </c>
      <c r="C6" s="17" t="s">
        <v>1</v>
      </c>
      <c r="D6" s="17">
        <v>202506.0</v>
      </c>
      <c r="E6" s="17">
        <v>258.81</v>
      </c>
      <c r="F6" s="17">
        <v>36.35</v>
      </c>
      <c r="G6" s="17">
        <v>166.43</v>
      </c>
      <c r="H6" s="17">
        <f t="shared" si="1"/>
        <v>64.30586144</v>
      </c>
      <c r="I6" s="17">
        <v>102.37</v>
      </c>
      <c r="J6" s="17">
        <v>102.37</v>
      </c>
    </row>
    <row r="7" ht="12.75" customHeight="1">
      <c r="A7" s="17">
        <v>3.0</v>
      </c>
      <c r="B7" s="17">
        <v>20139.0</v>
      </c>
      <c r="C7" s="17" t="s">
        <v>1</v>
      </c>
      <c r="D7" s="17">
        <v>202509.0</v>
      </c>
      <c r="E7" s="17">
        <v>318.89</v>
      </c>
      <c r="F7" s="17">
        <v>22.48</v>
      </c>
      <c r="G7" s="17">
        <v>198.79</v>
      </c>
      <c r="H7" s="17">
        <f t="shared" si="1"/>
        <v>62.33811032</v>
      </c>
      <c r="I7" s="17">
        <v>140.22</v>
      </c>
      <c r="J7" s="17">
        <v>140.22</v>
      </c>
    </row>
    <row r="8" ht="12.75" customHeight="1"/>
    <row r="9" ht="12.75" customHeight="1"/>
    <row r="10" ht="12.75" customHeight="1">
      <c r="D10" s="17" t="str">
        <f>+C11</f>
        <v>BSE</v>
      </c>
    </row>
    <row r="11" ht="12.75" customHeight="1">
      <c r="A11" s="17">
        <v>4.0</v>
      </c>
      <c r="B11" s="17">
        <v>21236.0</v>
      </c>
      <c r="C11" s="17" t="s">
        <v>13</v>
      </c>
      <c r="D11" s="17">
        <v>202409.0</v>
      </c>
      <c r="E11" s="17">
        <v>813.3</v>
      </c>
      <c r="F11" s="17">
        <v>30.05</v>
      </c>
      <c r="G11" s="17">
        <v>485.84</v>
      </c>
      <c r="I11" s="17">
        <v>346.75</v>
      </c>
      <c r="J11" s="17">
        <v>346.75</v>
      </c>
    </row>
    <row r="12" ht="12.75" customHeight="1">
      <c r="A12" s="17">
        <v>5.0</v>
      </c>
      <c r="B12" s="17">
        <v>21236.0</v>
      </c>
      <c r="C12" s="17" t="s">
        <v>13</v>
      </c>
      <c r="D12" s="17">
        <v>202506.0</v>
      </c>
      <c r="E12" s="17">
        <v>957.95</v>
      </c>
      <c r="F12" s="17">
        <v>114.74</v>
      </c>
      <c r="G12" s="17">
        <v>740.23</v>
      </c>
      <c r="I12" s="17">
        <v>539.41</v>
      </c>
      <c r="J12" s="17">
        <v>527.46</v>
      </c>
    </row>
    <row r="13" ht="12.75" customHeight="1">
      <c r="A13" s="17">
        <v>6.0</v>
      </c>
      <c r="B13" s="17">
        <v>21236.0</v>
      </c>
      <c r="C13" s="17" t="s">
        <v>13</v>
      </c>
      <c r="D13" s="17">
        <v>202509.0</v>
      </c>
      <c r="E13" s="17">
        <v>1068.39</v>
      </c>
      <c r="F13" s="17">
        <v>91.16</v>
      </c>
      <c r="G13" s="17">
        <v>771.42</v>
      </c>
      <c r="I13" s="17">
        <v>558.43</v>
      </c>
      <c r="J13" s="17">
        <v>558.43</v>
      </c>
    </row>
    <row r="14" ht="12.75" customHeight="1"/>
    <row r="15" ht="12.75" customHeight="1"/>
    <row r="16" ht="12.75" customHeight="1">
      <c r="D16" s="17" t="str">
        <f>+C17</f>
        <v>HDFC AMC</v>
      </c>
    </row>
    <row r="17" ht="12.75" customHeight="1">
      <c r="A17" s="17">
        <v>7.0</v>
      </c>
      <c r="B17" s="17">
        <v>21272.0</v>
      </c>
      <c r="C17" s="17" t="s">
        <v>14</v>
      </c>
      <c r="D17" s="17">
        <v>202409.0</v>
      </c>
      <c r="E17" s="17">
        <v>887.21</v>
      </c>
      <c r="F17" s="17">
        <v>170.98</v>
      </c>
      <c r="G17" s="17">
        <v>874.42</v>
      </c>
      <c r="I17" s="17">
        <v>576.61</v>
      </c>
      <c r="J17" s="17">
        <v>576.61</v>
      </c>
    </row>
    <row r="18" ht="12.75" customHeight="1">
      <c r="A18" s="17">
        <v>8.0</v>
      </c>
      <c r="B18" s="17">
        <v>21272.0</v>
      </c>
      <c r="C18" s="17" t="s">
        <v>14</v>
      </c>
      <c r="D18" s="17">
        <v>202506.0</v>
      </c>
      <c r="E18" s="17">
        <v>968.15</v>
      </c>
      <c r="F18" s="17">
        <v>233.01</v>
      </c>
      <c r="G18" s="17">
        <v>1006.02</v>
      </c>
      <c r="I18" s="17">
        <v>747.55</v>
      </c>
      <c r="J18" s="17">
        <v>747.55</v>
      </c>
    </row>
    <row r="19" ht="12.75" customHeight="1">
      <c r="A19" s="17">
        <v>9.0</v>
      </c>
      <c r="B19" s="17">
        <v>21272.0</v>
      </c>
      <c r="C19" s="17" t="s">
        <v>14</v>
      </c>
      <c r="D19" s="17">
        <v>202509.0</v>
      </c>
      <c r="E19" s="17">
        <v>1027.4</v>
      </c>
      <c r="F19" s="17">
        <v>96.19</v>
      </c>
      <c r="G19" s="17">
        <v>896.96</v>
      </c>
      <c r="I19" s="17">
        <v>718.43</v>
      </c>
      <c r="J19" s="17">
        <v>718.43</v>
      </c>
    </row>
    <row r="20" ht="12.75" customHeight="1"/>
    <row r="21" ht="12.75" customHeight="1">
      <c r="D21" s="17" t="s">
        <v>24</v>
      </c>
    </row>
    <row r="22" ht="12.75" customHeight="1">
      <c r="A22" s="17">
        <v>10.0</v>
      </c>
      <c r="B22" s="17">
        <v>25746.0</v>
      </c>
      <c r="C22" s="17" t="s">
        <v>24</v>
      </c>
      <c r="D22" s="17">
        <v>202409.0</v>
      </c>
      <c r="E22" s="17">
        <v>285.58</v>
      </c>
      <c r="F22" s="17">
        <v>25.68</v>
      </c>
      <c r="G22" s="17">
        <v>205.12</v>
      </c>
      <c r="I22" s="17">
        <v>153.62</v>
      </c>
      <c r="J22" s="17">
        <v>153.62</v>
      </c>
    </row>
    <row r="23" ht="12.75" customHeight="1">
      <c r="A23" s="17">
        <v>11.0</v>
      </c>
      <c r="B23" s="17">
        <v>25746.0</v>
      </c>
      <c r="C23" s="17" t="s">
        <v>24</v>
      </c>
      <c r="D23" s="17">
        <v>202506.0</v>
      </c>
      <c r="E23" s="17">
        <v>373.21</v>
      </c>
      <c r="F23" s="17">
        <v>32.61</v>
      </c>
      <c r="G23" s="17">
        <v>273.77</v>
      </c>
      <c r="I23" s="17">
        <v>203.19</v>
      </c>
      <c r="J23" s="17">
        <v>203.19</v>
      </c>
    </row>
    <row r="24" ht="13.5" customHeight="1">
      <c r="A24" s="17">
        <v>12.0</v>
      </c>
      <c r="B24" s="17">
        <v>25746.0</v>
      </c>
      <c r="C24" s="17" t="s">
        <v>24</v>
      </c>
      <c r="D24" s="17">
        <v>202509.0</v>
      </c>
      <c r="E24" s="17">
        <v>374.23</v>
      </c>
      <c r="F24" s="17">
        <v>26.56</v>
      </c>
      <c r="G24" s="17">
        <v>268.69</v>
      </c>
      <c r="I24" s="17">
        <v>197.47</v>
      </c>
      <c r="J24" s="17">
        <v>197.47</v>
      </c>
    </row>
    <row r="25" ht="13.5" customHeight="1"/>
    <row r="26" ht="13.5" customHeight="1">
      <c r="D26" s="17" t="s">
        <v>16</v>
      </c>
    </row>
    <row r="27" ht="12.75" customHeight="1">
      <c r="A27" s="17">
        <v>13.0</v>
      </c>
      <c r="B27" s="17">
        <v>38941.0</v>
      </c>
      <c r="C27" s="17" t="s">
        <v>16</v>
      </c>
      <c r="D27" s="17">
        <v>202409.0</v>
      </c>
      <c r="E27" s="17">
        <v>1514.71</v>
      </c>
      <c r="F27" s="17">
        <v>1.26</v>
      </c>
      <c r="G27" s="17">
        <v>673.09</v>
      </c>
      <c r="I27" s="17">
        <v>423.37</v>
      </c>
      <c r="J27" s="17">
        <v>423.37</v>
      </c>
    </row>
    <row r="28" ht="12.75" customHeight="1">
      <c r="A28" s="17">
        <v>14.0</v>
      </c>
      <c r="B28" s="17">
        <v>38941.0</v>
      </c>
      <c r="C28" s="17" t="s">
        <v>16</v>
      </c>
      <c r="D28" s="17">
        <v>202506.0</v>
      </c>
      <c r="E28" s="17">
        <v>1140.53</v>
      </c>
      <c r="F28" s="17">
        <v>2.56</v>
      </c>
      <c r="G28" s="17">
        <v>277.23</v>
      </c>
      <c r="I28" s="17">
        <v>114.47</v>
      </c>
      <c r="J28" s="17">
        <v>114.47</v>
      </c>
    </row>
    <row r="29" ht="12.75" customHeight="1">
      <c r="A29" s="17">
        <v>15.0</v>
      </c>
      <c r="B29" s="17">
        <v>38941.0</v>
      </c>
      <c r="C29" s="17" t="s">
        <v>16</v>
      </c>
      <c r="D29" s="17">
        <v>202509.0</v>
      </c>
      <c r="E29" s="17">
        <v>1201.76</v>
      </c>
      <c r="F29" s="17">
        <v>2.44</v>
      </c>
      <c r="G29" s="17">
        <v>417.84</v>
      </c>
      <c r="I29" s="17">
        <v>211.73</v>
      </c>
      <c r="J29" s="17">
        <v>211.73</v>
      </c>
    </row>
    <row r="30" ht="12.75" customHeight="1"/>
    <row r="31" ht="12.75" customHeight="1">
      <c r="D31" s="17" t="s">
        <v>17</v>
      </c>
    </row>
    <row r="32" ht="12.75" customHeight="1">
      <c r="A32" s="17">
        <v>16.0</v>
      </c>
      <c r="B32" s="17">
        <v>67048.0</v>
      </c>
      <c r="C32" s="17" t="s">
        <v>17</v>
      </c>
      <c r="D32" s="17">
        <v>202409.0</v>
      </c>
      <c r="E32" s="17">
        <v>356.7</v>
      </c>
      <c r="F32" s="17">
        <v>29.12</v>
      </c>
      <c r="G32" s="17">
        <v>142.01</v>
      </c>
      <c r="I32" s="17">
        <v>96.2</v>
      </c>
      <c r="J32" s="17">
        <v>96.2</v>
      </c>
    </row>
    <row r="33" ht="12.75" customHeight="1">
      <c r="A33" s="17">
        <v>17.0</v>
      </c>
      <c r="B33" s="17">
        <v>67048.0</v>
      </c>
      <c r="C33" s="17" t="s">
        <v>17</v>
      </c>
      <c r="D33" s="17">
        <v>202506.0</v>
      </c>
      <c r="E33" s="17">
        <v>312.03</v>
      </c>
      <c r="F33" s="17">
        <v>34.77</v>
      </c>
      <c r="G33" s="17">
        <v>129.54</v>
      </c>
      <c r="I33" s="17">
        <v>89.63</v>
      </c>
      <c r="J33" s="17">
        <v>89.63</v>
      </c>
    </row>
    <row r="34" ht="12.75" customHeight="1">
      <c r="A34" s="17">
        <v>18.0</v>
      </c>
      <c r="B34" s="17">
        <v>67048.0</v>
      </c>
      <c r="C34" s="17" t="s">
        <v>17</v>
      </c>
      <c r="D34" s="17">
        <v>202509.0</v>
      </c>
      <c r="E34" s="17">
        <v>400.04</v>
      </c>
      <c r="F34" s="17">
        <v>32.18</v>
      </c>
      <c r="G34" s="17">
        <v>158.76</v>
      </c>
      <c r="I34" s="17">
        <v>110.39</v>
      </c>
      <c r="J34" s="17">
        <v>110.39</v>
      </c>
    </row>
    <row r="35" ht="12.75" customHeight="1"/>
    <row r="36" ht="12.75" customHeight="1">
      <c r="D36" s="17" t="s">
        <v>25</v>
      </c>
    </row>
    <row r="37" ht="12.75" customHeight="1">
      <c r="A37" s="17">
        <v>19.0</v>
      </c>
      <c r="B37" s="17">
        <v>77966.0</v>
      </c>
      <c r="C37" s="17" t="s">
        <v>25</v>
      </c>
      <c r="D37" s="17">
        <v>202409.0</v>
      </c>
      <c r="E37" s="17">
        <v>1125.39</v>
      </c>
      <c r="F37" s="17">
        <v>34.66</v>
      </c>
      <c r="G37" s="17">
        <v>584.88</v>
      </c>
      <c r="I37" s="17">
        <v>420.16</v>
      </c>
      <c r="J37" s="17">
        <v>420.16</v>
      </c>
    </row>
    <row r="38" ht="12.75" customHeight="1">
      <c r="A38" s="17">
        <v>20.0</v>
      </c>
      <c r="B38" s="17">
        <v>77966.0</v>
      </c>
      <c r="C38" s="17" t="s">
        <v>25</v>
      </c>
      <c r="D38" s="17">
        <v>202506.0</v>
      </c>
      <c r="E38" s="17">
        <v>904.4</v>
      </c>
      <c r="F38" s="17">
        <v>44.07</v>
      </c>
      <c r="G38" s="17">
        <v>526.74</v>
      </c>
      <c r="I38" s="17">
        <v>378.37</v>
      </c>
      <c r="J38" s="17">
        <v>378.37</v>
      </c>
    </row>
    <row r="39" ht="12.75" customHeight="1">
      <c r="A39" s="17">
        <v>21.0</v>
      </c>
      <c r="B39" s="17">
        <v>77966.0</v>
      </c>
      <c r="C39" s="17" t="s">
        <v>25</v>
      </c>
      <c r="D39" s="17">
        <v>202509.0</v>
      </c>
      <c r="E39" s="17">
        <v>1018.74</v>
      </c>
      <c r="F39" s="17">
        <v>52.06</v>
      </c>
      <c r="G39" s="17">
        <v>655.51</v>
      </c>
      <c r="I39" s="17">
        <v>471.34</v>
      </c>
      <c r="J39" s="17">
        <v>471.34</v>
      </c>
    </row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56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2025-12-09T10:15:09Z</dcterms:created>
  <dc:creator>Sameer Mulgaonkar</dc:creator>
</cp:coreProperties>
</file>